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<sst xmlns="http://schemas.openxmlformats.org/spreadsheetml/2006/main" count="92" uniqueCount="60">
  <si>
    <t>RAHAVOOGUDE ARUANNE</t>
  </si>
  <si>
    <t>Kaudne meetod</t>
  </si>
  <si>
    <t>Puhaskasum</t>
  </si>
  <si>
    <t>Laekunud intressid (+)</t>
  </si>
  <si>
    <t>Dividendidelt arvestatud tulumaks (+)</t>
  </si>
  <si>
    <t>Eelmiste perioodide jaotamata kasumi korrigeerimine (+/-)</t>
  </si>
  <si>
    <t>Materiaalse põhivara amortisatsioon (+)</t>
  </si>
  <si>
    <t>Immateriaalse põhivara amortisatsioon (+)</t>
  </si>
  <si>
    <t>Kasum põhivara müügist (-)</t>
  </si>
  <si>
    <t>Kahjum põhivara müügist (+)</t>
  </si>
  <si>
    <t>Mahakantud põhivara jääkmaksumus (+)</t>
  </si>
  <si>
    <t>KOKKU</t>
  </si>
  <si>
    <t>Nõuded ostjatele (v.a. nõuded põhivara müügist) (-/+)</t>
  </si>
  <si>
    <t xml:space="preserve">Mitmesugused nõuded (v.a.laenud ja nõuded põhivara müügist) (-/+) </t>
  </si>
  <si>
    <t>Viitlaekumised (-/+)</t>
  </si>
  <si>
    <t>Maksude ettemaksed (-/+)</t>
  </si>
  <si>
    <t>Tulevaste perioodide kulud (-/+)</t>
  </si>
  <si>
    <t>Varud (-/+)</t>
  </si>
  <si>
    <t>Võlakohustused (v.a. laenud ja kap.rent) (+/-)</t>
  </si>
  <si>
    <t>Ostjate ettemaksed (v.a. kap.rent ja ettemaksed põhivara eest) (+/-)</t>
  </si>
  <si>
    <t>Võlad hankijatele (v.a. põhivara soetamisest) (+/-)</t>
  </si>
  <si>
    <t>Mitmesugused võlad (v.a. laenud, kap. rent ja võlad põhivara soetamisest) (+/-)</t>
  </si>
  <si>
    <t>Maksuvõlad (+/-)</t>
  </si>
  <si>
    <t>Viitvõlad (+/-)</t>
  </si>
  <si>
    <t>Lühiajalised eraldised (+/-)</t>
  </si>
  <si>
    <t>Muud ettemakstud tulevaste perioodide tulud (+/-)</t>
  </si>
  <si>
    <t>Pikaajalised võlakohustused (v.a. laenud ja kap.rent) (+/-)</t>
  </si>
  <si>
    <t>Muud pikaajalised võlad (v.a. laenud ja kap. rent) (+/-)</t>
  </si>
  <si>
    <t>Pikaajalised eraldised (+/-)</t>
  </si>
  <si>
    <t>RAHAVOOD ÄRITEGEVUSEST KOKKU</t>
  </si>
  <si>
    <t>RAHAVOOD INVESTEERIMISEST</t>
  </si>
  <si>
    <t>Põhivara soetamisel (v.a. kapitalirendiga) tegelikult tasutud summad (-)</t>
  </si>
  <si>
    <t>Põhivara müügist tegelikult laekunud summad (+)</t>
  </si>
  <si>
    <t>Antud pikaajalised laenud (-)</t>
  </si>
  <si>
    <t>Antud pikaajal. laenude tagasimaksed (+)</t>
  </si>
  <si>
    <t>RAHAVOOD INVESTEERIMISEST KOKKU</t>
  </si>
  <si>
    <t>RAHAVOOD FINANTSEERIMISEST</t>
  </si>
  <si>
    <t>Rahalised laekumised kapitali suurendamisel (+)</t>
  </si>
  <si>
    <t>Rahalised tagasimaksed kapitali vähendamisel (-)</t>
  </si>
  <si>
    <t>Saadud laenud (+)</t>
  </si>
  <si>
    <t>Saadud laenu tagastamine (-)</t>
  </si>
  <si>
    <t>Rendileandjale tasutud kapitalirendi rendimaksed (-)</t>
  </si>
  <si>
    <t>RAHAVOOD FINANTSEERIMISEST KOKKU</t>
  </si>
  <si>
    <t>Valuutakursi muutuse mõju</t>
  </si>
  <si>
    <t>RAHAVOOD KOKKU</t>
  </si>
  <si>
    <t>Raha ja selle ekvivalendid aruandeperioodi algul</t>
  </si>
  <si>
    <t>Raha ja selle ekvivalendid aruandeperioodi lõpul</t>
  </si>
  <si>
    <t xml:space="preserve">Raha ja selle ekvivalentide suurenemine(+)/vähenemine(-) </t>
  </si>
  <si>
    <r>
      <t xml:space="preserve">Korrigeerimised </t>
    </r>
    <r>
      <rPr>
        <b/>
        <i/>
        <sz val="10"/>
        <rFont val="Geneva"/>
        <family val="0"/>
      </rPr>
      <t>(suurenemine/vähenemine):</t>
    </r>
  </si>
  <si>
    <t>Valem</t>
  </si>
  <si>
    <t>tehe 2 aasta vahe jälgi märki (+/-)või(-/+)</t>
  </si>
  <si>
    <t xml:space="preserve"> jälgi märki (+/-)või(-/+)</t>
  </si>
  <si>
    <t>Selgitusi ja märkusi</t>
  </si>
  <si>
    <t>bilansist olemasolev number</t>
  </si>
  <si>
    <t>Loodan et teile meeldib , minul on see aastaid abiks olnud!</t>
  </si>
  <si>
    <t>Vahe kontrolliks (lõplikul vormistamisel ära kustuta ära!)</t>
  </si>
  <si>
    <t>bilansist/kasumiaruandest olemasolev number</t>
  </si>
  <si>
    <t>Andmed bilansis</t>
  </si>
  <si>
    <t>Rahavood</t>
  </si>
  <si>
    <t>Kasumi-aruandest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</si>
</sst>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"/>
    <numFmt numFmtId="166" formatCode="_-* #,##0.0\ _k_r_-;\-* #,##0.0\ _k_r_-;_-* &quot;-&quot;??\ _k_r_-;_-@_-"/>
    <numFmt numFmtId="167" formatCode="0_ ;\-0\ 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  <font>
      <i/>
      <sz val="8"/>
      <name val="Geneva"/>
      <family val="0"/>
    </font>
    <font>
      <b/>
      <i/>
      <sz val="8"/>
      <name val="Arial"/>
      <family val="2"/>
    </font>
    <font>
      <b/>
      <i/>
      <sz val="8"/>
      <name val="Geneva"/>
      <family val="0"/>
    </font>
    <font>
      <b/>
      <i/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164" fontId="1" fillId="0" borderId="0" xfId="42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34" borderId="14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5" fillId="34" borderId="14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2" fillId="33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67" fontId="1" fillId="36" borderId="10" xfId="42" applyNumberFormat="1" applyFont="1" applyFill="1" applyBorder="1" applyAlignment="1">
      <alignment horizontal="right"/>
    </xf>
    <xf numFmtId="164" fontId="2" fillId="36" borderId="0" xfId="42" applyNumberFormat="1" applyFont="1" applyFill="1" applyAlignment="1">
      <alignment horizontal="right"/>
    </xf>
    <xf numFmtId="164" fontId="3" fillId="36" borderId="0" xfId="42" applyNumberFormat="1" applyFont="1" applyFill="1" applyAlignment="1">
      <alignment horizontal="right"/>
    </xf>
    <xf numFmtId="164" fontId="1" fillId="36" borderId="14" xfId="42" applyNumberFormat="1" applyFont="1" applyFill="1" applyBorder="1" applyAlignment="1">
      <alignment horizontal="right"/>
    </xf>
    <xf numFmtId="164" fontId="4" fillId="36" borderId="0" xfId="42" applyNumberFormat="1" applyFont="1" applyFill="1" applyAlignment="1">
      <alignment horizontal="right"/>
    </xf>
    <xf numFmtId="164" fontId="1" fillId="36" borderId="11" xfId="42" applyNumberFormat="1" applyFont="1" applyFill="1" applyBorder="1" applyAlignment="1">
      <alignment horizontal="right"/>
    </xf>
    <xf numFmtId="164" fontId="2" fillId="36" borderId="12" xfId="42" applyNumberFormat="1" applyFont="1" applyFill="1" applyBorder="1" applyAlignment="1">
      <alignment horizontal="right"/>
    </xf>
    <xf numFmtId="164" fontId="1" fillId="36" borderId="13" xfId="42" applyNumberFormat="1" applyFont="1" applyFill="1" applyBorder="1" applyAlignment="1">
      <alignment horizontal="right"/>
    </xf>
    <xf numFmtId="164" fontId="2" fillId="36" borderId="10" xfId="42" applyNumberFormat="1" applyFont="1" applyFill="1" applyBorder="1" applyAlignment="1">
      <alignment horizontal="right"/>
    </xf>
    <xf numFmtId="164" fontId="2" fillId="36" borderId="11" xfId="42" applyNumberFormat="1" applyFont="1" applyFill="1" applyBorder="1" applyAlignment="1">
      <alignment horizontal="right"/>
    </xf>
    <xf numFmtId="164" fontId="1" fillId="36" borderId="12" xfId="42" applyNumberFormat="1" applyFont="1" applyFill="1" applyBorder="1" applyAlignment="1">
      <alignment horizontal="right"/>
    </xf>
    <xf numFmtId="164" fontId="2" fillId="36" borderId="12" xfId="42" applyNumberFormat="1" applyFont="1" applyFill="1" applyBorder="1" applyAlignment="1">
      <alignment horizontal="right"/>
    </xf>
    <xf numFmtId="164" fontId="1" fillId="36" borderId="10" xfId="42" applyNumberFormat="1" applyFont="1" applyFill="1" applyBorder="1" applyAlignment="1">
      <alignment horizontal="right"/>
    </xf>
    <xf numFmtId="164" fontId="1" fillId="36" borderId="0" xfId="42" applyNumberFormat="1" applyFont="1" applyFill="1" applyBorder="1" applyAlignment="1">
      <alignment horizontal="right"/>
    </xf>
    <xf numFmtId="164" fontId="2" fillId="36" borderId="0" xfId="0" applyNumberFormat="1" applyFont="1" applyFill="1" applyAlignment="1">
      <alignment horizontal="right"/>
    </xf>
    <xf numFmtId="164" fontId="0" fillId="36" borderId="0" xfId="0" applyNumberFormat="1" applyFill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164" fontId="1" fillId="36" borderId="0" xfId="42" applyNumberFormat="1" applyFont="1" applyFill="1" applyAlignment="1">
      <alignment horizontal="right"/>
    </xf>
    <xf numFmtId="164" fontId="1" fillId="36" borderId="12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3">
      <selection activeCell="A39" sqref="A39:IV39"/>
    </sheetView>
  </sheetViews>
  <sheetFormatPr defaultColWidth="9.140625" defaultRowHeight="12.75"/>
  <cols>
    <col min="1" max="1" width="56.8515625" style="0" bestFit="1" customWidth="1"/>
    <col min="2" max="2" width="10.7109375" style="35" customWidth="1"/>
    <col min="3" max="3" width="8.140625" style="35" customWidth="1"/>
    <col min="4" max="4" width="8.421875" style="35" customWidth="1"/>
    <col min="5" max="5" width="12.00390625" style="52" customWidth="1"/>
    <col min="6" max="6" width="34.140625" style="5" bestFit="1" customWidth="1"/>
  </cols>
  <sheetData>
    <row r="1" spans="1:5" ht="12.75">
      <c r="A1" s="1" t="s">
        <v>0</v>
      </c>
      <c r="B1" s="55" t="s">
        <v>59</v>
      </c>
      <c r="C1" s="53" t="s">
        <v>57</v>
      </c>
      <c r="D1" s="53"/>
      <c r="E1" s="57" t="s">
        <v>58</v>
      </c>
    </row>
    <row r="2" spans="1:5" ht="13.5" thickBot="1">
      <c r="A2" s="2" t="s">
        <v>1</v>
      </c>
      <c r="B2" s="56"/>
      <c r="C2" s="54"/>
      <c r="D2" s="54"/>
      <c r="E2" s="58"/>
    </row>
    <row r="3" spans="1:8" ht="14.25" thickBot="1" thickTop="1">
      <c r="A3" s="3"/>
      <c r="B3" s="36">
        <v>2007</v>
      </c>
      <c r="C3" s="36">
        <v>2006</v>
      </c>
      <c r="D3" s="36">
        <v>2007</v>
      </c>
      <c r="E3" s="37">
        <v>2007</v>
      </c>
      <c r="F3" s="4" t="s">
        <v>52</v>
      </c>
      <c r="H3" s="13"/>
    </row>
    <row r="4" spans="1:6" ht="13.5" thickTop="1">
      <c r="A4" s="5" t="s">
        <v>2</v>
      </c>
      <c r="B4" s="21">
        <v>823285</v>
      </c>
      <c r="C4" s="21"/>
      <c r="D4" s="21"/>
      <c r="E4" s="38">
        <f>B4</f>
        <v>823285</v>
      </c>
      <c r="F4" s="5" t="s">
        <v>56</v>
      </c>
    </row>
    <row r="5" spans="1:5" ht="12.75">
      <c r="A5" s="5" t="s">
        <v>3</v>
      </c>
      <c r="B5" s="21"/>
      <c r="C5" s="21"/>
      <c r="D5" s="21"/>
      <c r="E5" s="39"/>
    </row>
    <row r="6" spans="1:5" ht="12.75">
      <c r="A6" s="5" t="s">
        <v>4</v>
      </c>
      <c r="B6" s="21"/>
      <c r="C6" s="21"/>
      <c r="D6" s="21"/>
      <c r="E6" s="38"/>
    </row>
    <row r="7" spans="1:5" ht="12.75">
      <c r="A7" s="5" t="s">
        <v>5</v>
      </c>
      <c r="B7" s="21"/>
      <c r="C7" s="21"/>
      <c r="D7" s="21"/>
      <c r="E7" s="38"/>
    </row>
    <row r="8" spans="1:6" ht="12.75">
      <c r="A8" s="5" t="s">
        <v>6</v>
      </c>
      <c r="B8" s="21">
        <v>9792</v>
      </c>
      <c r="C8" s="21"/>
      <c r="D8" s="21"/>
      <c r="E8" s="38">
        <f>B8</f>
        <v>9792</v>
      </c>
      <c r="F8" s="5" t="s">
        <v>56</v>
      </c>
    </row>
    <row r="9" spans="1:5" ht="12.75">
      <c r="A9" s="5" t="s">
        <v>7</v>
      </c>
      <c r="B9" s="21"/>
      <c r="C9" s="21"/>
      <c r="D9" s="21"/>
      <c r="E9" s="38"/>
    </row>
    <row r="10" spans="1:5" ht="12.75">
      <c r="A10" s="5" t="s">
        <v>8</v>
      </c>
      <c r="B10" s="21"/>
      <c r="C10" s="21"/>
      <c r="D10" s="21"/>
      <c r="E10" s="38"/>
    </row>
    <row r="11" spans="1:5" ht="12.75">
      <c r="A11" s="5" t="s">
        <v>9</v>
      </c>
      <c r="B11" s="21"/>
      <c r="C11" s="21"/>
      <c r="D11" s="21"/>
      <c r="E11" s="38"/>
    </row>
    <row r="12" spans="1:5" ht="12.75">
      <c r="A12" s="5" t="s">
        <v>10</v>
      </c>
      <c r="B12" s="21"/>
      <c r="C12" s="21"/>
      <c r="D12" s="21"/>
      <c r="E12" s="38"/>
    </row>
    <row r="13" spans="1:6" ht="12.75">
      <c r="A13" s="14" t="s">
        <v>11</v>
      </c>
      <c r="B13" s="22"/>
      <c r="C13" s="22"/>
      <c r="D13" s="22"/>
      <c r="E13" s="40">
        <f>SUM(E4:E12)</f>
        <v>833077</v>
      </c>
      <c r="F13" s="5" t="s">
        <v>49</v>
      </c>
    </row>
    <row r="14" spans="1:5" ht="17.25" customHeight="1">
      <c r="A14" s="12" t="s">
        <v>48</v>
      </c>
      <c r="B14" s="23"/>
      <c r="C14" s="23"/>
      <c r="D14" s="23"/>
      <c r="E14" s="41"/>
    </row>
    <row r="15" spans="1:6" ht="12.75">
      <c r="A15" s="5" t="s">
        <v>12</v>
      </c>
      <c r="B15" s="21"/>
      <c r="C15" s="21">
        <v>31639</v>
      </c>
      <c r="D15" s="21">
        <v>69127</v>
      </c>
      <c r="E15" s="38">
        <f>C15-D15</f>
        <v>-37488</v>
      </c>
      <c r="F15" s="5" t="s">
        <v>50</v>
      </c>
    </row>
    <row r="16" spans="1:6" ht="12.75">
      <c r="A16" s="5" t="s">
        <v>13</v>
      </c>
      <c r="B16" s="21"/>
      <c r="C16" s="21"/>
      <c r="D16" s="21"/>
      <c r="E16" s="38">
        <v>0</v>
      </c>
      <c r="F16" s="5" t="s">
        <v>50</v>
      </c>
    </row>
    <row r="17" spans="1:6" ht="12.75">
      <c r="A17" s="5" t="s">
        <v>14</v>
      </c>
      <c r="B17" s="21"/>
      <c r="C17" s="21"/>
      <c r="D17" s="21"/>
      <c r="E17" s="38"/>
      <c r="F17" s="5" t="s">
        <v>50</v>
      </c>
    </row>
    <row r="18" spans="1:6" ht="12.75">
      <c r="A18" s="5" t="s">
        <v>15</v>
      </c>
      <c r="B18" s="21"/>
      <c r="C18" s="21"/>
      <c r="D18" s="21"/>
      <c r="E18" s="38"/>
      <c r="F18" s="5" t="s">
        <v>50</v>
      </c>
    </row>
    <row r="19" spans="1:6" ht="12.75">
      <c r="A19" s="5" t="s">
        <v>16</v>
      </c>
      <c r="B19" s="21"/>
      <c r="C19" s="21"/>
      <c r="D19" s="21"/>
      <c r="E19" s="38"/>
      <c r="F19" s="5" t="s">
        <v>50</v>
      </c>
    </row>
    <row r="20" spans="1:6" ht="12.75">
      <c r="A20" s="5" t="s">
        <v>17</v>
      </c>
      <c r="B20" s="21"/>
      <c r="C20" s="21">
        <v>33256</v>
      </c>
      <c r="D20" s="21">
        <v>107231</v>
      </c>
      <c r="E20" s="38">
        <f>C20-D20</f>
        <v>-73975</v>
      </c>
      <c r="F20" s="5" t="s">
        <v>50</v>
      </c>
    </row>
    <row r="21" spans="1:6" ht="12.75">
      <c r="A21" s="5" t="s">
        <v>18</v>
      </c>
      <c r="B21" s="21"/>
      <c r="C21" s="21"/>
      <c r="D21" s="21"/>
      <c r="E21" s="38"/>
      <c r="F21" s="5" t="s">
        <v>50</v>
      </c>
    </row>
    <row r="22" spans="1:6" ht="12.75">
      <c r="A22" s="5" t="s">
        <v>19</v>
      </c>
      <c r="B22" s="21"/>
      <c r="C22" s="21"/>
      <c r="D22" s="21"/>
      <c r="E22" s="38"/>
      <c r="F22" s="5" t="s">
        <v>50</v>
      </c>
    </row>
    <row r="23" spans="1:6" ht="12.75">
      <c r="A23" s="5" t="s">
        <v>20</v>
      </c>
      <c r="B23" s="21"/>
      <c r="C23" s="21">
        <v>22036</v>
      </c>
      <c r="D23" s="21">
        <v>17947</v>
      </c>
      <c r="E23" s="38">
        <f>D23-C23</f>
        <v>-4089</v>
      </c>
      <c r="F23" s="5" t="s">
        <v>50</v>
      </c>
    </row>
    <row r="24" spans="1:6" ht="12.75">
      <c r="A24" s="5" t="s">
        <v>21</v>
      </c>
      <c r="B24" s="21"/>
      <c r="C24" s="21"/>
      <c r="D24" s="21"/>
      <c r="E24" s="38"/>
      <c r="F24" s="5" t="s">
        <v>50</v>
      </c>
    </row>
    <row r="25" spans="1:6" ht="12.75">
      <c r="A25" s="5" t="s">
        <v>22</v>
      </c>
      <c r="B25" s="21"/>
      <c r="C25" s="21">
        <v>38760</v>
      </c>
      <c r="D25" s="21">
        <v>209708</v>
      </c>
      <c r="E25" s="38">
        <f>D25-C25</f>
        <v>170948</v>
      </c>
      <c r="F25" s="5" t="s">
        <v>50</v>
      </c>
    </row>
    <row r="26" spans="1:6" ht="12.75">
      <c r="A26" s="5" t="s">
        <v>23</v>
      </c>
      <c r="B26" s="21"/>
      <c r="C26" s="21">
        <v>3451</v>
      </c>
      <c r="D26" s="21">
        <v>37209</v>
      </c>
      <c r="E26" s="38">
        <f>D26-C26</f>
        <v>33758</v>
      </c>
      <c r="F26" s="5" t="s">
        <v>50</v>
      </c>
    </row>
    <row r="27" spans="1:6" ht="12.75">
      <c r="A27" s="5" t="s">
        <v>24</v>
      </c>
      <c r="B27" s="21"/>
      <c r="C27" s="21"/>
      <c r="D27" s="21"/>
      <c r="E27" s="38"/>
      <c r="F27" s="5" t="s">
        <v>50</v>
      </c>
    </row>
    <row r="28" spans="1:6" ht="12.75">
      <c r="A28" s="5" t="s">
        <v>25</v>
      </c>
      <c r="B28" s="21"/>
      <c r="C28" s="21"/>
      <c r="D28" s="21"/>
      <c r="E28" s="38"/>
      <c r="F28" s="5" t="s">
        <v>50</v>
      </c>
    </row>
    <row r="29" spans="1:6" ht="12.75">
      <c r="A29" s="5" t="s">
        <v>26</v>
      </c>
      <c r="B29" s="21"/>
      <c r="C29" s="21"/>
      <c r="D29" s="21"/>
      <c r="E29" s="38"/>
      <c r="F29" s="5" t="s">
        <v>50</v>
      </c>
    </row>
    <row r="30" spans="1:6" ht="12.75">
      <c r="A30" s="5" t="s">
        <v>27</v>
      </c>
      <c r="B30" s="21"/>
      <c r="C30" s="21"/>
      <c r="D30" s="21"/>
      <c r="E30" s="38"/>
      <c r="F30" s="5" t="s">
        <v>50</v>
      </c>
    </row>
    <row r="31" spans="1:6" ht="12.75">
      <c r="A31" s="5" t="s">
        <v>28</v>
      </c>
      <c r="B31" s="21"/>
      <c r="C31" s="21"/>
      <c r="D31" s="21"/>
      <c r="E31" s="38"/>
      <c r="F31" s="5" t="s">
        <v>50</v>
      </c>
    </row>
    <row r="32" spans="1:6" ht="12.75">
      <c r="A32" s="15" t="s">
        <v>11</v>
      </c>
      <c r="B32" s="24"/>
      <c r="C32" s="24"/>
      <c r="D32" s="24"/>
      <c r="E32" s="40">
        <f>SUM(E15:E31)</f>
        <v>89154</v>
      </c>
      <c r="F32" s="5" t="s">
        <v>49</v>
      </c>
    </row>
    <row r="33" spans="1:5" ht="12.75">
      <c r="A33" s="5"/>
      <c r="B33" s="21"/>
      <c r="C33" s="21"/>
      <c r="D33" s="21"/>
      <c r="E33" s="38"/>
    </row>
    <row r="34" spans="1:6" ht="13.5" thickBot="1">
      <c r="A34" s="16" t="s">
        <v>29</v>
      </c>
      <c r="B34" s="25"/>
      <c r="C34" s="25"/>
      <c r="D34" s="25"/>
      <c r="E34" s="42">
        <f>E13+E32</f>
        <v>922231</v>
      </c>
      <c r="F34" s="5" t="s">
        <v>49</v>
      </c>
    </row>
    <row r="35" spans="1:5" ht="14.25" thickBot="1" thickTop="1">
      <c r="A35" s="7"/>
      <c r="B35" s="26"/>
      <c r="C35" s="26"/>
      <c r="D35" s="26"/>
      <c r="E35" s="43"/>
    </row>
    <row r="36" spans="1:5" ht="13.5" thickTop="1">
      <c r="A36" s="8" t="s">
        <v>30</v>
      </c>
      <c r="B36" s="27"/>
      <c r="C36" s="27"/>
      <c r="D36" s="27"/>
      <c r="E36" s="44"/>
    </row>
    <row r="37" spans="1:6" ht="12.75">
      <c r="A37" s="5" t="s">
        <v>31</v>
      </c>
      <c r="B37" s="21"/>
      <c r="C37" s="21"/>
      <c r="D37" s="21"/>
      <c r="E37" s="38"/>
      <c r="F37" s="5" t="s">
        <v>51</v>
      </c>
    </row>
    <row r="38" spans="1:6" ht="12.75">
      <c r="A38" s="5" t="s">
        <v>32</v>
      </c>
      <c r="B38" s="21"/>
      <c r="C38" s="21"/>
      <c r="D38" s="21"/>
      <c r="E38" s="38"/>
      <c r="F38" s="5" t="s">
        <v>51</v>
      </c>
    </row>
    <row r="39" spans="1:6" ht="12.75">
      <c r="A39" s="5" t="s">
        <v>33</v>
      </c>
      <c r="B39" s="21"/>
      <c r="C39" s="21">
        <v>500000</v>
      </c>
      <c r="D39" s="21">
        <v>0</v>
      </c>
      <c r="E39" s="38">
        <f>D39-C39</f>
        <v>-500000</v>
      </c>
      <c r="F39" s="5" t="s">
        <v>51</v>
      </c>
    </row>
    <row r="40" spans="1:6" ht="12.75">
      <c r="A40" s="5" t="s">
        <v>34</v>
      </c>
      <c r="B40" s="21"/>
      <c r="C40" s="21">
        <v>396009</v>
      </c>
      <c r="D40" s="21">
        <v>500000</v>
      </c>
      <c r="E40" s="38">
        <f>D40-C40</f>
        <v>103991</v>
      </c>
      <c r="F40" s="5" t="s">
        <v>51</v>
      </c>
    </row>
    <row r="41" spans="1:6" ht="13.5" thickBot="1">
      <c r="A41" s="16" t="s">
        <v>35</v>
      </c>
      <c r="B41" s="25"/>
      <c r="C41" s="25"/>
      <c r="D41" s="25"/>
      <c r="E41" s="42">
        <f>SUM(E37:E40)</f>
        <v>-396009</v>
      </c>
      <c r="F41" s="5" t="s">
        <v>49</v>
      </c>
    </row>
    <row r="42" spans="1:5" ht="14.25" thickBot="1" thickTop="1">
      <c r="A42" s="3"/>
      <c r="B42" s="20"/>
      <c r="C42" s="20"/>
      <c r="D42" s="20"/>
      <c r="E42" s="45"/>
    </row>
    <row r="43" spans="1:5" ht="13.5" thickTop="1">
      <c r="A43" s="8" t="s">
        <v>36</v>
      </c>
      <c r="B43" s="27"/>
      <c r="C43" s="27"/>
      <c r="D43" s="27"/>
      <c r="E43" s="44"/>
    </row>
    <row r="44" spans="1:6" ht="12.75">
      <c r="A44" s="5" t="s">
        <v>37</v>
      </c>
      <c r="B44" s="21"/>
      <c r="C44" s="21"/>
      <c r="D44" s="21"/>
      <c r="E44" s="38"/>
      <c r="F44" s="5" t="s">
        <v>51</v>
      </c>
    </row>
    <row r="45" spans="1:6" ht="12.75">
      <c r="A45" s="5" t="s">
        <v>38</v>
      </c>
      <c r="B45" s="21"/>
      <c r="C45" s="21"/>
      <c r="D45" s="21"/>
      <c r="E45" s="38"/>
      <c r="F45" s="5" t="s">
        <v>51</v>
      </c>
    </row>
    <row r="46" spans="1:6" ht="12.75">
      <c r="A46" s="5" t="s">
        <v>39</v>
      </c>
      <c r="B46" s="21"/>
      <c r="C46" s="21"/>
      <c r="D46" s="21"/>
      <c r="E46" s="38"/>
      <c r="F46" s="5" t="s">
        <v>51</v>
      </c>
    </row>
    <row r="47" spans="1:6" ht="12.75">
      <c r="A47" s="5" t="s">
        <v>40</v>
      </c>
      <c r="B47" s="21"/>
      <c r="C47" s="21"/>
      <c r="D47" s="21"/>
      <c r="E47" s="38"/>
      <c r="F47" s="5" t="s">
        <v>51</v>
      </c>
    </row>
    <row r="48" spans="1:6" ht="12.75">
      <c r="A48" s="5" t="s">
        <v>41</v>
      </c>
      <c r="B48" s="21"/>
      <c r="C48" s="21"/>
      <c r="D48" s="21"/>
      <c r="E48" s="38"/>
      <c r="F48" s="5" t="s">
        <v>51</v>
      </c>
    </row>
    <row r="49" spans="1:5" ht="13.5" thickBot="1">
      <c r="A49" s="6" t="s">
        <v>42</v>
      </c>
      <c r="B49" s="28"/>
      <c r="C49" s="28"/>
      <c r="D49" s="28"/>
      <c r="E49" s="46">
        <f>SUM(E44:E48)</f>
        <v>0</v>
      </c>
    </row>
    <row r="50" spans="1:5" ht="14.25" thickBot="1" thickTop="1">
      <c r="A50" s="9"/>
      <c r="B50" s="29"/>
      <c r="C50" s="29"/>
      <c r="D50" s="29"/>
      <c r="E50" s="47"/>
    </row>
    <row r="51" spans="1:5" ht="14.25" thickBot="1" thickTop="1">
      <c r="A51" s="10" t="s">
        <v>43</v>
      </c>
      <c r="B51" s="30"/>
      <c r="C51" s="30"/>
      <c r="D51" s="30"/>
      <c r="E51" s="48">
        <v>0</v>
      </c>
    </row>
    <row r="52" spans="1:5" ht="14.25" thickBot="1" thickTop="1">
      <c r="A52" s="3"/>
      <c r="B52" s="20"/>
      <c r="C52" s="20"/>
      <c r="D52" s="20"/>
      <c r="E52" s="45"/>
    </row>
    <row r="53" spans="1:6" ht="14.25" thickBot="1" thickTop="1">
      <c r="A53" s="17" t="s">
        <v>44</v>
      </c>
      <c r="B53" s="31"/>
      <c r="C53" s="31"/>
      <c r="D53" s="31"/>
      <c r="E53" s="49">
        <f>E34+E41+E49+E51</f>
        <v>526222</v>
      </c>
      <c r="F53" s="5" t="s">
        <v>49</v>
      </c>
    </row>
    <row r="54" spans="1:5" ht="13.5" thickTop="1">
      <c r="A54" s="11"/>
      <c r="B54" s="32"/>
      <c r="C54" s="32"/>
      <c r="D54" s="32"/>
      <c r="E54" s="50"/>
    </row>
    <row r="55" spans="1:5" ht="13.5" thickBot="1">
      <c r="A55" s="7"/>
      <c r="B55" s="26"/>
      <c r="C55" s="26"/>
      <c r="D55" s="26"/>
      <c r="E55" s="43"/>
    </row>
    <row r="56" spans="1:6" ht="13.5" thickTop="1">
      <c r="A56" s="19" t="s">
        <v>45</v>
      </c>
      <c r="B56" s="33"/>
      <c r="C56" s="33">
        <v>799622</v>
      </c>
      <c r="D56" s="33"/>
      <c r="E56" s="38">
        <f>C56</f>
        <v>799622</v>
      </c>
      <c r="F56" s="5" t="s">
        <v>53</v>
      </c>
    </row>
    <row r="57" spans="1:6" ht="12.75">
      <c r="A57" s="19" t="s">
        <v>46</v>
      </c>
      <c r="B57" s="33"/>
      <c r="C57" s="33"/>
      <c r="D57" s="33">
        <v>1325844</v>
      </c>
      <c r="E57" s="38">
        <f>D57</f>
        <v>1325844</v>
      </c>
      <c r="F57" s="5" t="s">
        <v>53</v>
      </c>
    </row>
    <row r="58" spans="1:5" ht="13.5" thickBot="1">
      <c r="A58" s="6" t="s">
        <v>47</v>
      </c>
      <c r="B58" s="28"/>
      <c r="C58" s="28"/>
      <c r="D58" s="28"/>
      <c r="E58" s="42">
        <f>E57-E56</f>
        <v>526222</v>
      </c>
    </row>
    <row r="59" spans="1:6" ht="27" customHeight="1" thickTop="1">
      <c r="A59" s="18" t="s">
        <v>55</v>
      </c>
      <c r="B59" s="34"/>
      <c r="C59" s="34"/>
      <c r="D59" s="34"/>
      <c r="E59" s="38">
        <f>E53-E58</f>
        <v>0</v>
      </c>
      <c r="F59" s="5" t="s">
        <v>49</v>
      </c>
    </row>
    <row r="60" spans="1:5" ht="12.75">
      <c r="A60" s="5"/>
      <c r="B60" s="21"/>
      <c r="C60" s="21"/>
      <c r="D60" s="21"/>
      <c r="E60" s="38"/>
    </row>
    <row r="61" spans="1:5" ht="12.75">
      <c r="A61" s="5"/>
      <c r="B61" s="21"/>
      <c r="C61" s="21"/>
      <c r="D61" s="21"/>
      <c r="E61" s="38"/>
    </row>
    <row r="62" spans="1:5" ht="12.75">
      <c r="A62" s="5" t="s">
        <v>54</v>
      </c>
      <c r="B62" s="21"/>
      <c r="C62" s="21"/>
      <c r="D62" s="21"/>
      <c r="E62" s="38"/>
    </row>
    <row r="63" spans="1:5" ht="12.75">
      <c r="A63" s="5"/>
      <c r="B63" s="21"/>
      <c r="C63" s="21"/>
      <c r="D63" s="21"/>
      <c r="E63" s="38"/>
    </row>
    <row r="64" spans="1:5" ht="12.75">
      <c r="A64" s="5"/>
      <c r="B64" s="21"/>
      <c r="C64" s="21"/>
      <c r="D64" s="21"/>
      <c r="E64" s="38"/>
    </row>
    <row r="65" spans="1:5" ht="12.75">
      <c r="A65" s="5"/>
      <c r="B65" s="21"/>
      <c r="C65" s="21"/>
      <c r="D65" s="21"/>
      <c r="E65" s="38"/>
    </row>
    <row r="66" spans="1:5" ht="12.75">
      <c r="A66" s="5"/>
      <c r="B66" s="21"/>
      <c r="C66" s="21"/>
      <c r="D66" s="21"/>
      <c r="E66" s="38"/>
    </row>
    <row r="67" spans="1:5" ht="12.75">
      <c r="A67" s="5"/>
      <c r="B67" s="21"/>
      <c r="C67" s="21"/>
      <c r="D67" s="21"/>
      <c r="E67" s="38"/>
    </row>
    <row r="68" spans="1:5" ht="12.75">
      <c r="A68" s="5"/>
      <c r="B68" s="21"/>
      <c r="C68" s="21"/>
      <c r="D68" s="21"/>
      <c r="E68" s="38"/>
    </row>
    <row r="69" spans="1:5" ht="12.75">
      <c r="A69" s="5"/>
      <c r="B69" s="21"/>
      <c r="C69" s="21"/>
      <c r="D69" s="21"/>
      <c r="E69" s="38"/>
    </row>
    <row r="70" spans="1:5" ht="12.75">
      <c r="A70" s="5"/>
      <c r="B70" s="21"/>
      <c r="C70" s="21"/>
      <c r="D70" s="21"/>
      <c r="E70" s="38"/>
    </row>
    <row r="71" spans="1:5" ht="12.75">
      <c r="A71" s="5"/>
      <c r="B71" s="21"/>
      <c r="C71" s="21"/>
      <c r="D71" s="21"/>
      <c r="E71" s="38"/>
    </row>
    <row r="72" spans="1:5" ht="12.75">
      <c r="A72" s="5"/>
      <c r="B72" s="21"/>
      <c r="C72" s="21"/>
      <c r="D72" s="21"/>
      <c r="E72" s="38"/>
    </row>
    <row r="73" spans="1:5" ht="12.75">
      <c r="A73" s="5"/>
      <c r="B73" s="21"/>
      <c r="C73" s="21"/>
      <c r="D73" s="21"/>
      <c r="E73" s="38"/>
    </row>
    <row r="74" spans="1:5" ht="12.75">
      <c r="A74" s="5"/>
      <c r="B74" s="21"/>
      <c r="C74" s="21"/>
      <c r="D74" s="21"/>
      <c r="E74" s="51"/>
    </row>
    <row r="75" spans="1:5" ht="12.75">
      <c r="A75" s="5"/>
      <c r="B75" s="21"/>
      <c r="C75" s="21"/>
      <c r="D75" s="21"/>
      <c r="E75" s="51"/>
    </row>
    <row r="76" spans="1:5" ht="12.75">
      <c r="A76" s="5"/>
      <c r="B76" s="21"/>
      <c r="C76" s="21"/>
      <c r="D76" s="21"/>
      <c r="E76" s="51"/>
    </row>
    <row r="77" spans="1:5" ht="12.75">
      <c r="A77" s="5"/>
      <c r="B77" s="21"/>
      <c r="C77" s="21"/>
      <c r="D77" s="21"/>
      <c r="E77" s="51"/>
    </row>
    <row r="78" spans="1:5" ht="12.75">
      <c r="A78" s="5"/>
      <c r="B78" s="21"/>
      <c r="C78" s="21"/>
      <c r="D78" s="21"/>
      <c r="E78" s="51"/>
    </row>
    <row r="79" spans="1:5" ht="12.75">
      <c r="A79" s="5"/>
      <c r="B79" s="21"/>
      <c r="C79" s="21"/>
      <c r="D79" s="21"/>
      <c r="E79" s="51"/>
    </row>
    <row r="80" spans="1:5" ht="12.75">
      <c r="A80" s="5"/>
      <c r="B80" s="21"/>
      <c r="C80" s="21"/>
      <c r="D80" s="21"/>
      <c r="E80" s="51"/>
    </row>
    <row r="81" spans="1:5" ht="12.75">
      <c r="A81" s="5"/>
      <c r="B81" s="21"/>
      <c r="C81" s="21"/>
      <c r="D81" s="21"/>
      <c r="E81" s="51"/>
    </row>
    <row r="82" spans="1:5" ht="12.75">
      <c r="A82" s="5"/>
      <c r="B82" s="21"/>
      <c r="C82" s="21"/>
      <c r="D82" s="21"/>
      <c r="E82" s="51"/>
    </row>
    <row r="83" spans="1:5" ht="12.75">
      <c r="A83" s="5"/>
      <c r="B83" s="21"/>
      <c r="C83" s="21"/>
      <c r="D83" s="21"/>
      <c r="E83" s="51"/>
    </row>
    <row r="84" spans="1:5" ht="12.75">
      <c r="A84" s="5"/>
      <c r="B84" s="21"/>
      <c r="C84" s="21"/>
      <c r="D84" s="21"/>
      <c r="E84" s="51"/>
    </row>
    <row r="85" spans="1:5" ht="12.75">
      <c r="A85" s="5"/>
      <c r="B85" s="21"/>
      <c r="C85" s="21"/>
      <c r="D85" s="21"/>
      <c r="E85" s="51"/>
    </row>
    <row r="86" spans="1:5" ht="12.75">
      <c r="A86" s="5"/>
      <c r="B86" s="21"/>
      <c r="C86" s="21"/>
      <c r="D86" s="21"/>
      <c r="E86" s="51"/>
    </row>
  </sheetData>
  <sheetProtection/>
  <mergeCells count="3">
    <mergeCell ref="C1:D2"/>
    <mergeCell ref="B1:B2"/>
    <mergeCell ref="E1:E2"/>
  </mergeCells>
  <printOptions/>
  <pageMargins left="0.75" right="0.75" top="0.39" bottom="0.37" header="0.23" footer="0.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XPSM1330</cp:lastModifiedBy>
  <cp:lastPrinted>2008-06-25T08:06:34Z</cp:lastPrinted>
  <dcterms:created xsi:type="dcterms:W3CDTF">2008-06-25T07:43:58Z</dcterms:created>
  <dcterms:modified xsi:type="dcterms:W3CDTF">2008-06-30T20:05:51Z</dcterms:modified>
  <cp:category/>
  <cp:version/>
  <cp:contentType/>
  <cp:contentStatus/>
</cp:coreProperties>
</file>